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Ovzdušie\2025\"/>
    </mc:Choice>
  </mc:AlternateContent>
  <bookViews>
    <workbookView xWindow="0" yWindow="0" windowWidth="25725" windowHeight="12420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4" i="1" l="1"/>
  <c r="I23" i="1"/>
  <c r="I22" i="1"/>
  <c r="I21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20" i="1" l="1"/>
</calcChain>
</file>

<file path=xl/sharedStrings.xml><?xml version="1.0" encoding="utf-8"?>
<sst xmlns="http://schemas.openxmlformats.org/spreadsheetml/2006/main" count="118" uniqueCount="42">
  <si>
    <t>Okres</t>
  </si>
  <si>
    <t>Stredné zdroje znečisťovania ovzdušia</t>
  </si>
  <si>
    <t>TZL (t)</t>
  </si>
  <si>
    <t>NH3 (t)</t>
  </si>
  <si>
    <t>NOx (t)</t>
  </si>
  <si>
    <t>CO (t)</t>
  </si>
  <si>
    <t>TOC (t)</t>
  </si>
  <si>
    <t>Spolu ZL (t)</t>
  </si>
  <si>
    <t>Plnenie  emisných       limitov</t>
  </si>
  <si>
    <t xml:space="preserve">Plynová kotolňa - stredisko PVV východ                                                    </t>
  </si>
  <si>
    <t>splnené</t>
  </si>
  <si>
    <t xml:space="preserve">ÚČOV Vrakuňa                                                                              </t>
  </si>
  <si>
    <t xml:space="preserve">Plynová kotolňa Bojnická 1                                                                </t>
  </si>
  <si>
    <t xml:space="preserve">ČOV D.N.Ves                                                                               </t>
  </si>
  <si>
    <t xml:space="preserve">ČOV Petržalka                                                                             </t>
  </si>
  <si>
    <t xml:space="preserve">Plynová kotolňa - AB Kutlíkova 4                                                          </t>
  </si>
  <si>
    <t xml:space="preserve">ČOV Malacky                                                                               </t>
  </si>
  <si>
    <t xml:space="preserve">ČOV Modra                                                                                 </t>
  </si>
  <si>
    <t xml:space="preserve">ČOV Senec                                                                                 </t>
  </si>
  <si>
    <t xml:space="preserve">ČOV Hamuliakovo                                                                           </t>
  </si>
  <si>
    <t xml:space="preserve">ČOV Senica                                                                                </t>
  </si>
  <si>
    <t xml:space="preserve">ČOV Šaštín Stráže                                                                         </t>
  </si>
  <si>
    <t xml:space="preserve">ČOV Skalica                                                                               </t>
  </si>
  <si>
    <t xml:space="preserve">ČOV Gbely                                                                                 </t>
  </si>
  <si>
    <t xml:space="preserve">Plynová kotolňa - ČOV Myjava - Turá Lúka                                                  </t>
  </si>
  <si>
    <t xml:space="preserve">ČOV Myjava - Turá Lúka                                                                    </t>
  </si>
  <si>
    <t xml:space="preserve">ČOV Brezová pod Bradlom                                                                   </t>
  </si>
  <si>
    <t>Popisy vybratých znečisťujúcich látok</t>
  </si>
  <si>
    <t xml:space="preserve">1.3.00 - tuhé znečisťujúce látky (TZL) vyjadrené ako suma všetkých častíc podľa § 5 ods. 3 vyhlášky č.410/2012 Z.z.                                                                                                                                                     </t>
  </si>
  <si>
    <t xml:space="preserve">3.3.01 - amoniak a jeho plynné zlúčeniny vyjadrené ako NH3                                                                                                                                                                                                              </t>
  </si>
  <si>
    <t xml:space="preserve">3.4.01 - oxid siričitý (SO2) - vrátane prirodzeného podielu oxidu sírového SO3 vyjadreného ako oxid siričitý (SO2)                                                                                                                                                      </t>
  </si>
  <si>
    <t xml:space="preserve">3.4.02 - oxidy síry (SOx) - oxid siričitý, oxid sírový a aerosól H2SO4 vyjadrené ako oxid siričitý (SO2)                                                                                                                                                                </t>
  </si>
  <si>
    <t xml:space="preserve">3.4.03 - oxidy dusíka (NOx) - oxid dusnatý a oxid dusičitý vyjadrené ako oxid dusičitý (NO2)                                                                                                                                                                            </t>
  </si>
  <si>
    <t xml:space="preserve">3.5.01 - oxid uhoľnatý (CO)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</si>
  <si>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4.4.02 - organické látky vyjadrené ako celkový organický uhlík (TOC)                                                                                                                                                                                                    </t>
  </si>
  <si>
    <t>(poskytovanie informácií v súlade so zákonom č. 146/2023 Z. z. o ochrane ovzdušia a o zmene a doplnení niektorých zákonov)</t>
  </si>
  <si>
    <t>Plynová kotolňa Devínska cesta</t>
  </si>
  <si>
    <t>SO2/SOx (t)</t>
  </si>
  <si>
    <t xml:space="preserve">ČOV Holíč                                                                             </t>
  </si>
  <si>
    <t xml:space="preserve">Plynová kotolňa AB Senica                                                                 </t>
  </si>
  <si>
    <t>-</t>
  </si>
  <si>
    <t>Emisie zdrojov - popisy vybratých znečisťujúcich látok za prevádzkované stredné zdroje znečisťovania ovzdušia v roku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</si>
</sst>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0000_-;\-* #,##0.000000_-;_-* &quot;-&quot;??_-;_-@_-"/>
    <numFmt numFmtId="165" formatCode="0.000000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43" fontId="2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1"/>
    <xf numFmtId="0" fontId="3" fillId="2" borderId="1" xfId="1" applyFont="1" applyFill="1" applyBorder="1" applyAlignment="1">
      <alignment horizontal="center" vertical="center"/>
    </xf>
    <xf numFmtId="164" fontId="3" fillId="2" borderId="1" xfId="2" applyNumberFormat="1" applyFont="1" applyFill="1" applyBorder="1" applyAlignment="1">
      <alignment horizontal="center" vertical="center"/>
    </xf>
    <xf numFmtId="0" fontId="4" fillId="0" borderId="0" xfId="1" applyFont="1"/>
    <xf numFmtId="164" fontId="4" fillId="0" borderId="0" xfId="2" applyNumberFormat="1" applyFont="1" applyBorder="1"/>
    <xf numFmtId="164" fontId="4" fillId="0" borderId="5" xfId="2" applyNumberFormat="1" applyFont="1" applyBorder="1"/>
    <xf numFmtId="0" fontId="5" fillId="0" borderId="0" xfId="1" applyFont="1"/>
    <xf numFmtId="49" fontId="1" fillId="2" borderId="1" xfId="1" applyNumberFormat="1" applyFont="1" applyFill="1" applyBorder="1" applyAlignment="1">
      <alignment horizontal="center" vertical="center" wrapText="1"/>
    </xf>
    <xf numFmtId="0" fontId="4" fillId="0" borderId="0" xfId="1" applyFont="1" applyBorder="1"/>
    <xf numFmtId="0" fontId="4" fillId="0" borderId="2" xfId="1" applyFont="1" applyBorder="1" applyAlignment="1">
      <alignment horizontal="center"/>
    </xf>
    <xf numFmtId="0" fontId="4" fillId="0" borderId="4" xfId="1" applyFont="1" applyBorder="1" applyAlignment="1">
      <alignment horizontal="center"/>
    </xf>
    <xf numFmtId="0" fontId="4" fillId="0" borderId="5" xfId="1" applyFont="1" applyBorder="1"/>
    <xf numFmtId="0" fontId="4" fillId="0" borderId="3" xfId="1" applyFont="1" applyBorder="1" applyAlignment="1">
      <alignment horizontal="center"/>
    </xf>
    <xf numFmtId="0" fontId="4" fillId="0" borderId="6" xfId="1" applyFont="1" applyBorder="1" applyAlignment="1">
      <alignment horizontal="center"/>
    </xf>
    <xf numFmtId="165" fontId="4" fillId="0" borderId="0" xfId="2" applyNumberFormat="1" applyFont="1" applyBorder="1"/>
    <xf numFmtId="165" fontId="4" fillId="0" borderId="5" xfId="2" applyNumberFormat="1" applyFont="1" applyBorder="1"/>
    <xf numFmtId="165" fontId="4" fillId="0" borderId="0" xfId="2" applyNumberFormat="1" applyFont="1" applyBorder="1" applyAlignment="1">
      <alignment horizontal="center"/>
    </xf>
    <xf numFmtId="0" fontId="4" fillId="0" borderId="7" xfId="1" applyFont="1" applyBorder="1" applyAlignment="1">
      <alignment horizontal="center"/>
    </xf>
    <xf numFmtId="0" fontId="4" fillId="0" borderId="8" xfId="1" applyFont="1" applyBorder="1"/>
    <xf numFmtId="165" fontId="4" fillId="0" borderId="8" xfId="2" applyNumberFormat="1" applyFont="1" applyBorder="1"/>
    <xf numFmtId="165" fontId="4" fillId="0" borderId="8" xfId="2" applyNumberFormat="1" applyFont="1" applyBorder="1" applyAlignment="1">
      <alignment horizontal="center"/>
    </xf>
    <xf numFmtId="164" fontId="4" fillId="0" borderId="8" xfId="2" applyNumberFormat="1" applyFont="1" applyBorder="1"/>
    <xf numFmtId="0" fontId="4" fillId="0" borderId="9" xfId="1" applyFont="1" applyBorder="1" applyAlignment="1">
      <alignment horizontal="center"/>
    </xf>
    <xf numFmtId="165" fontId="4" fillId="0" borderId="5" xfId="2" applyNumberFormat="1" applyFont="1" applyBorder="1" applyAlignment="1">
      <alignment horizontal="center"/>
    </xf>
  </cellXfs>
  <cellStyles count="3">
    <cellStyle name="Čiarka 2" xfId="2"/>
    <cellStyle name="Normálna" xfId="0" builtinId="0"/>
    <cellStyle name="Normáln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tabSelected="1" zoomScale="145" zoomScaleNormal="145" workbookViewId="0">
      <selection activeCell="L9" sqref="L9"/>
    </sheetView>
  </sheetViews>
  <sheetFormatPr defaultRowHeight="15" x14ac:dyDescent="0.25"/>
  <cols>
    <col min="2" max="2" width="66.28515625" bestFit="1" customWidth="1"/>
    <col min="3" max="3" width="9.7109375" bestFit="1" customWidth="1"/>
    <col min="4" max="4" width="10.7109375" bestFit="1" customWidth="1"/>
    <col min="5" max="5" width="12.7109375" bestFit="1" customWidth="1"/>
    <col min="6" max="7" width="9.7109375" bestFit="1" customWidth="1"/>
    <col min="8" max="8" width="10.7109375" bestFit="1" customWidth="1"/>
    <col min="9" max="9" width="12.42578125" bestFit="1" customWidth="1"/>
    <col min="10" max="10" width="10.85546875" customWidth="1"/>
  </cols>
  <sheetData>
    <row r="1" spans="1:10" x14ac:dyDescent="0.25">
      <c r="A1" s="7" t="s">
        <v>41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4" t="s">
        <v>35</v>
      </c>
      <c r="B2" s="1"/>
      <c r="C2" s="1"/>
      <c r="D2" s="1"/>
      <c r="E2" s="1"/>
      <c r="F2" s="1"/>
      <c r="G2" s="1"/>
      <c r="H2" s="1"/>
      <c r="I2" s="1"/>
      <c r="J2" s="1"/>
    </row>
    <row r="3" spans="1:10" x14ac:dyDescent="0.25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ht="45" x14ac:dyDescent="0.25">
      <c r="A4" s="2" t="s">
        <v>0</v>
      </c>
      <c r="B4" s="2" t="s">
        <v>1</v>
      </c>
      <c r="C4" s="3" t="s">
        <v>2</v>
      </c>
      <c r="D4" s="3" t="s">
        <v>3</v>
      </c>
      <c r="E4" s="3" t="s">
        <v>37</v>
      </c>
      <c r="F4" s="3" t="s">
        <v>4</v>
      </c>
      <c r="G4" s="3" t="s">
        <v>5</v>
      </c>
      <c r="H4" s="3" t="s">
        <v>6</v>
      </c>
      <c r="I4" s="3" t="s">
        <v>7</v>
      </c>
      <c r="J4" s="8" t="s">
        <v>8</v>
      </c>
    </row>
    <row r="5" spans="1:10" x14ac:dyDescent="0.25">
      <c r="A5" s="18">
        <v>102</v>
      </c>
      <c r="B5" s="19" t="s">
        <v>9</v>
      </c>
      <c r="C5" s="20">
        <v>3.1099999999999999E-3</v>
      </c>
      <c r="D5" s="21" t="s">
        <v>40</v>
      </c>
      <c r="E5" s="20">
        <v>3.7300000000000001E-4</v>
      </c>
      <c r="F5" s="20">
        <v>6.0649000000000002E-2</v>
      </c>
      <c r="G5" s="20">
        <v>2.4493000000000001E-2</v>
      </c>
      <c r="H5" s="20">
        <v>4.0819999999999997E-3</v>
      </c>
      <c r="I5" s="22">
        <f>C5++E5+F5+G5+H5</f>
        <v>9.2706999999999998E-2</v>
      </c>
      <c r="J5" s="23" t="s">
        <v>10</v>
      </c>
    </row>
    <row r="6" spans="1:10" x14ac:dyDescent="0.25">
      <c r="A6" s="10">
        <v>102</v>
      </c>
      <c r="B6" s="9" t="s">
        <v>11</v>
      </c>
      <c r="C6" s="17" t="s">
        <v>40</v>
      </c>
      <c r="D6" s="15">
        <v>14.741025</v>
      </c>
      <c r="E6" s="17" t="s">
        <v>40</v>
      </c>
      <c r="F6" s="17" t="s">
        <v>40</v>
      </c>
      <c r="G6" s="17" t="s">
        <v>40</v>
      </c>
      <c r="H6" s="15">
        <v>38.916305999999999</v>
      </c>
      <c r="I6" s="5">
        <f>D6+H6</f>
        <v>53.657330999999999</v>
      </c>
      <c r="J6" s="13" t="s">
        <v>10</v>
      </c>
    </row>
    <row r="7" spans="1:10" x14ac:dyDescent="0.25">
      <c r="A7" s="10">
        <v>103</v>
      </c>
      <c r="B7" s="9" t="s">
        <v>12</v>
      </c>
      <c r="C7" s="15">
        <v>3.3739999999999998E-3</v>
      </c>
      <c r="D7" s="17" t="s">
        <v>40</v>
      </c>
      <c r="E7" s="15">
        <v>4.0499999999999998E-4</v>
      </c>
      <c r="F7" s="15">
        <v>6.5790000000000001E-2</v>
      </c>
      <c r="G7" s="15">
        <v>2.6568999999999999E-2</v>
      </c>
      <c r="H7" s="15">
        <v>4.4279999999999996E-3</v>
      </c>
      <c r="I7" s="5">
        <f>C7+E7+F7+G7+H7</f>
        <v>0.100566</v>
      </c>
      <c r="J7" s="13" t="s">
        <v>10</v>
      </c>
    </row>
    <row r="8" spans="1:10" x14ac:dyDescent="0.25">
      <c r="A8" s="10">
        <v>104</v>
      </c>
      <c r="B8" s="9" t="s">
        <v>13</v>
      </c>
      <c r="C8" s="17" t="s">
        <v>40</v>
      </c>
      <c r="D8" s="15">
        <v>1.064775</v>
      </c>
      <c r="E8" s="17" t="s">
        <v>40</v>
      </c>
      <c r="F8" s="17" t="s">
        <v>40</v>
      </c>
      <c r="G8" s="17" t="s">
        <v>40</v>
      </c>
      <c r="H8" s="15">
        <v>2.8110059999999999</v>
      </c>
      <c r="I8" s="5">
        <f>D8+H8</f>
        <v>3.8757809999999999</v>
      </c>
      <c r="J8" s="13" t="s">
        <v>10</v>
      </c>
    </row>
    <row r="9" spans="1:10" x14ac:dyDescent="0.25">
      <c r="A9" s="10">
        <v>104</v>
      </c>
      <c r="B9" s="9" t="s">
        <v>36</v>
      </c>
      <c r="C9" s="15">
        <v>1.9380000000000001E-3</v>
      </c>
      <c r="D9" s="17" t="s">
        <v>40</v>
      </c>
      <c r="E9" s="15">
        <v>2.33E-4</v>
      </c>
      <c r="F9" s="15">
        <v>3.7783999999999998E-2</v>
      </c>
      <c r="G9" s="15">
        <v>1.5259E-2</v>
      </c>
      <c r="H9" s="15">
        <v>2.5430000000000001E-3</v>
      </c>
      <c r="I9" s="5">
        <f>C9+E9+F9+G9+H9</f>
        <v>5.7757000000000003E-2</v>
      </c>
      <c r="J9" s="13" t="s">
        <v>10</v>
      </c>
    </row>
    <row r="10" spans="1:10" x14ac:dyDescent="0.25">
      <c r="A10" s="10">
        <v>105</v>
      </c>
      <c r="B10" s="9" t="s">
        <v>14</v>
      </c>
      <c r="C10" s="17" t="s">
        <v>40</v>
      </c>
      <c r="D10" s="15">
        <v>2.947225</v>
      </c>
      <c r="E10" s="17" t="s">
        <v>40</v>
      </c>
      <c r="F10" s="17" t="s">
        <v>40</v>
      </c>
      <c r="G10" s="17" t="s">
        <v>40</v>
      </c>
      <c r="H10" s="15">
        <v>7.7806740000000003</v>
      </c>
      <c r="I10" s="5">
        <f>D10+H10</f>
        <v>10.727899000000001</v>
      </c>
      <c r="J10" s="13" t="s">
        <v>10</v>
      </c>
    </row>
    <row r="11" spans="1:10" x14ac:dyDescent="0.25">
      <c r="A11" s="10">
        <v>105</v>
      </c>
      <c r="B11" s="9" t="s">
        <v>15</v>
      </c>
      <c r="C11" s="15">
        <v>3.0720000000000001E-3</v>
      </c>
      <c r="D11" s="17" t="s">
        <v>40</v>
      </c>
      <c r="E11" s="15">
        <v>3.6900000000000002E-4</v>
      </c>
      <c r="F11" s="15">
        <v>5.9901999999999997E-2</v>
      </c>
      <c r="G11" s="15">
        <v>2.4191000000000001E-2</v>
      </c>
      <c r="H11" s="15">
        <v>4.032E-3</v>
      </c>
      <c r="I11" s="5">
        <f>C11+E11+F11+G11+H11</f>
        <v>9.1565999999999995E-2</v>
      </c>
      <c r="J11" s="13" t="s">
        <v>10</v>
      </c>
    </row>
    <row r="12" spans="1:10" x14ac:dyDescent="0.25">
      <c r="A12" s="10">
        <v>106</v>
      </c>
      <c r="B12" s="9" t="s">
        <v>16</v>
      </c>
      <c r="C12" s="17" t="s">
        <v>40</v>
      </c>
      <c r="D12" s="15">
        <v>0.41110000000000002</v>
      </c>
      <c r="E12" s="17" t="s">
        <v>40</v>
      </c>
      <c r="F12" s="17" t="s">
        <v>40</v>
      </c>
      <c r="G12" s="17" t="s">
        <v>40</v>
      </c>
      <c r="H12" s="15">
        <v>1.085304</v>
      </c>
      <c r="I12" s="5">
        <f>D12+H12</f>
        <v>1.4964040000000001</v>
      </c>
      <c r="J12" s="13" t="s">
        <v>10</v>
      </c>
    </row>
    <row r="13" spans="1:10" x14ac:dyDescent="0.25">
      <c r="A13" s="10">
        <v>107</v>
      </c>
      <c r="B13" s="9" t="s">
        <v>17</v>
      </c>
      <c r="C13" s="17" t="s">
        <v>40</v>
      </c>
      <c r="D13" s="15">
        <v>0.33905000000000002</v>
      </c>
      <c r="E13" s="17" t="s">
        <v>40</v>
      </c>
      <c r="F13" s="17" t="s">
        <v>40</v>
      </c>
      <c r="G13" s="17" t="s">
        <v>40</v>
      </c>
      <c r="H13" s="15">
        <v>0.895092</v>
      </c>
      <c r="I13" s="5">
        <f>D13+H13</f>
        <v>1.2341420000000001</v>
      </c>
      <c r="J13" s="13" t="s">
        <v>10</v>
      </c>
    </row>
    <row r="14" spans="1:10" x14ac:dyDescent="0.25">
      <c r="A14" s="10">
        <v>108</v>
      </c>
      <c r="B14" s="9" t="s">
        <v>18</v>
      </c>
      <c r="C14" s="17" t="s">
        <v>40</v>
      </c>
      <c r="D14" s="15">
        <v>0.46197500000000002</v>
      </c>
      <c r="E14" s="17" t="s">
        <v>40</v>
      </c>
      <c r="F14" s="17" t="s">
        <v>40</v>
      </c>
      <c r="G14" s="17" t="s">
        <v>40</v>
      </c>
      <c r="H14" s="15">
        <v>1.219614</v>
      </c>
      <c r="I14" s="5">
        <f>D14+H14</f>
        <v>1.681589</v>
      </c>
      <c r="J14" s="13" t="s">
        <v>10</v>
      </c>
    </row>
    <row r="15" spans="1:10" x14ac:dyDescent="0.25">
      <c r="A15" s="10">
        <v>108</v>
      </c>
      <c r="B15" s="9" t="s">
        <v>19</v>
      </c>
      <c r="C15" s="17" t="s">
        <v>40</v>
      </c>
      <c r="D15" s="15">
        <v>0.6411</v>
      </c>
      <c r="E15" s="17" t="s">
        <v>40</v>
      </c>
      <c r="F15" s="17" t="s">
        <v>40</v>
      </c>
      <c r="G15" s="17" t="s">
        <v>40</v>
      </c>
      <c r="H15" s="15">
        <v>1.692504</v>
      </c>
      <c r="I15" s="5">
        <f>D15+H15</f>
        <v>2.3336040000000002</v>
      </c>
      <c r="J15" s="13" t="s">
        <v>10</v>
      </c>
    </row>
    <row r="16" spans="1:10" x14ac:dyDescent="0.25">
      <c r="A16" s="10">
        <v>205</v>
      </c>
      <c r="B16" s="9" t="s">
        <v>20</v>
      </c>
      <c r="C16" s="17" t="s">
        <v>40</v>
      </c>
      <c r="D16" s="15">
        <v>0.82474999999999998</v>
      </c>
      <c r="E16" s="17" t="s">
        <v>40</v>
      </c>
      <c r="F16" s="17" t="s">
        <v>40</v>
      </c>
      <c r="G16" s="17" t="s">
        <v>40</v>
      </c>
      <c r="H16" s="15">
        <v>2.1773400000000001</v>
      </c>
      <c r="I16" s="5">
        <f>D16+H16</f>
        <v>3.0020899999999999</v>
      </c>
      <c r="J16" s="13" t="s">
        <v>10</v>
      </c>
    </row>
    <row r="17" spans="1:10" x14ac:dyDescent="0.25">
      <c r="A17" s="10">
        <v>205</v>
      </c>
      <c r="B17" s="9" t="s">
        <v>39</v>
      </c>
      <c r="C17" s="15">
        <v>3.9480000000000001E-3</v>
      </c>
      <c r="D17" s="17" t="s">
        <v>40</v>
      </c>
      <c r="E17" s="15">
        <v>4.7399999999999997E-4</v>
      </c>
      <c r="F17" s="15">
        <v>0.76993</v>
      </c>
      <c r="G17" s="15">
        <v>3.1092999999999999E-2</v>
      </c>
      <c r="H17" s="15">
        <v>5.182E-3</v>
      </c>
      <c r="I17" s="5">
        <f>C17+E17+F17+G17+H17</f>
        <v>0.8106270000000001</v>
      </c>
      <c r="J17" s="13" t="s">
        <v>10</v>
      </c>
    </row>
    <row r="18" spans="1:10" x14ac:dyDescent="0.25">
      <c r="A18" s="10">
        <v>205</v>
      </c>
      <c r="B18" s="9" t="s">
        <v>21</v>
      </c>
      <c r="C18" s="17" t="s">
        <v>40</v>
      </c>
      <c r="D18" s="15">
        <v>7.9250000000000001E-2</v>
      </c>
      <c r="E18" s="17" t="s">
        <v>40</v>
      </c>
      <c r="F18" s="17" t="s">
        <v>40</v>
      </c>
      <c r="G18" s="17" t="s">
        <v>40</v>
      </c>
      <c r="H18" s="15">
        <v>0.20921999999999999</v>
      </c>
      <c r="I18" s="5">
        <f>D18+H18</f>
        <v>0.28847</v>
      </c>
      <c r="J18" s="13" t="s">
        <v>10</v>
      </c>
    </row>
    <row r="19" spans="1:10" x14ac:dyDescent="0.25">
      <c r="A19" s="10">
        <v>206</v>
      </c>
      <c r="B19" s="9" t="s">
        <v>22</v>
      </c>
      <c r="C19" s="17" t="s">
        <v>40</v>
      </c>
      <c r="D19" s="15">
        <v>0.55912499999999998</v>
      </c>
      <c r="E19" s="17" t="s">
        <v>40</v>
      </c>
      <c r="F19" s="17" t="s">
        <v>40</v>
      </c>
      <c r="G19" s="17" t="s">
        <v>40</v>
      </c>
      <c r="H19" s="15">
        <v>1.4760899999999999</v>
      </c>
      <c r="I19" s="5">
        <f>D19+H19</f>
        <v>2.035215</v>
      </c>
      <c r="J19" s="13" t="s">
        <v>10</v>
      </c>
    </row>
    <row r="20" spans="1:10" x14ac:dyDescent="0.25">
      <c r="A20" s="10">
        <v>206</v>
      </c>
      <c r="B20" s="9" t="s">
        <v>38</v>
      </c>
      <c r="C20" s="15">
        <v>5.6559999999999996E-3</v>
      </c>
      <c r="D20" s="15">
        <v>0.32782499999999998</v>
      </c>
      <c r="E20" s="15">
        <v>3.552E-3</v>
      </c>
      <c r="F20" s="15">
        <v>0.110058</v>
      </c>
      <c r="G20" s="15">
        <v>4.4443999999999997E-2</v>
      </c>
      <c r="H20" s="15">
        <v>0.97314599999999996</v>
      </c>
      <c r="I20" s="5">
        <f t="shared" ref="I20" si="0">C20+D20+E20+F20+G20+H20</f>
        <v>1.4646809999999999</v>
      </c>
      <c r="J20" s="13" t="s">
        <v>10</v>
      </c>
    </row>
    <row r="21" spans="1:10" x14ac:dyDescent="0.25">
      <c r="A21" s="10">
        <v>206</v>
      </c>
      <c r="B21" s="9" t="s">
        <v>23</v>
      </c>
      <c r="C21" s="17" t="s">
        <v>40</v>
      </c>
      <c r="D21" s="15">
        <v>4.0899999999999999E-2</v>
      </c>
      <c r="E21" s="17" t="s">
        <v>40</v>
      </c>
      <c r="F21" s="17" t="s">
        <v>40</v>
      </c>
      <c r="G21" s="17" t="s">
        <v>40</v>
      </c>
      <c r="H21" s="15">
        <v>0.107976</v>
      </c>
      <c r="I21" s="5">
        <f>D21+H21</f>
        <v>0.14887600000000001</v>
      </c>
      <c r="J21" s="13" t="s">
        <v>10</v>
      </c>
    </row>
    <row r="22" spans="1:10" x14ac:dyDescent="0.25">
      <c r="A22" s="10">
        <v>303</v>
      </c>
      <c r="B22" s="9" t="s">
        <v>24</v>
      </c>
      <c r="C22" s="15">
        <v>3.13E-3</v>
      </c>
      <c r="D22" s="17" t="s">
        <v>40</v>
      </c>
      <c r="E22" s="15">
        <v>1.9959999999999999E-3</v>
      </c>
      <c r="F22" s="15">
        <v>6.1030000000000001E-2</v>
      </c>
      <c r="G22" s="15">
        <v>2.4646999999999999E-2</v>
      </c>
      <c r="H22" s="15">
        <v>4.1970000000000002E-3</v>
      </c>
      <c r="I22" s="5">
        <f>C22+E22+F22+G22+H22</f>
        <v>9.5000000000000015E-2</v>
      </c>
      <c r="J22" s="13" t="s">
        <v>10</v>
      </c>
    </row>
    <row r="23" spans="1:10" x14ac:dyDescent="0.25">
      <c r="A23" s="10">
        <v>303</v>
      </c>
      <c r="B23" s="9" t="s">
        <v>25</v>
      </c>
      <c r="C23" s="17" t="s">
        <v>40</v>
      </c>
      <c r="D23" s="15">
        <v>0.33562500000000001</v>
      </c>
      <c r="E23" s="17" t="s">
        <v>40</v>
      </c>
      <c r="F23" s="17" t="s">
        <v>40</v>
      </c>
      <c r="G23" s="17" t="s">
        <v>40</v>
      </c>
      <c r="H23" s="15">
        <v>0.33624999999999999</v>
      </c>
      <c r="I23" s="5">
        <f>D23+H23</f>
        <v>0.671875</v>
      </c>
      <c r="J23" s="13" t="s">
        <v>10</v>
      </c>
    </row>
    <row r="24" spans="1:10" x14ac:dyDescent="0.25">
      <c r="A24" s="11">
        <v>303</v>
      </c>
      <c r="B24" s="12" t="s">
        <v>26</v>
      </c>
      <c r="C24" s="24" t="s">
        <v>40</v>
      </c>
      <c r="D24" s="16">
        <v>3.3724999999999998E-2</v>
      </c>
      <c r="E24" s="24" t="s">
        <v>40</v>
      </c>
      <c r="F24" s="24" t="s">
        <v>40</v>
      </c>
      <c r="G24" s="24" t="s">
        <v>40</v>
      </c>
      <c r="H24" s="16">
        <v>8.9034000000000002E-2</v>
      </c>
      <c r="I24" s="6">
        <f>D24+H24</f>
        <v>0.12275900000000001</v>
      </c>
      <c r="J24" s="14" t="s">
        <v>10</v>
      </c>
    </row>
    <row r="25" spans="1:10" x14ac:dyDescent="0.25">
      <c r="A25" s="1"/>
      <c r="B25" s="9"/>
      <c r="C25" s="5"/>
      <c r="D25" s="5"/>
      <c r="E25" s="5"/>
      <c r="F25" s="5"/>
      <c r="G25" s="5"/>
      <c r="H25" s="5"/>
      <c r="I25" s="5"/>
      <c r="J25" s="1"/>
    </row>
    <row r="26" spans="1:10" x14ac:dyDescent="0.25">
      <c r="A26" s="4" t="s">
        <v>27</v>
      </c>
      <c r="B26" s="1"/>
      <c r="C26" s="1"/>
      <c r="D26" s="1"/>
      <c r="E26" s="1"/>
      <c r="F26" s="1"/>
      <c r="G26" s="1"/>
      <c r="H26" s="1"/>
      <c r="I26" s="1"/>
      <c r="J26" s="1"/>
    </row>
    <row r="27" spans="1:10" x14ac:dyDescent="0.25">
      <c r="A27" s="4" t="s">
        <v>28</v>
      </c>
      <c r="B27" s="1"/>
      <c r="C27" s="1"/>
      <c r="D27" s="1"/>
      <c r="E27" s="1"/>
      <c r="F27" s="1"/>
      <c r="G27" s="1"/>
      <c r="H27" s="1"/>
      <c r="I27" s="1"/>
      <c r="J27" s="1"/>
    </row>
    <row r="28" spans="1:10" x14ac:dyDescent="0.25">
      <c r="A28" s="4" t="s">
        <v>29</v>
      </c>
      <c r="B28" s="1"/>
      <c r="C28" s="1"/>
      <c r="D28" s="1"/>
      <c r="E28" s="1"/>
      <c r="F28" s="1"/>
      <c r="G28" s="1"/>
      <c r="H28" s="1"/>
      <c r="I28" s="1"/>
      <c r="J28" s="1"/>
    </row>
    <row r="29" spans="1:10" x14ac:dyDescent="0.25">
      <c r="A29" s="4" t="s">
        <v>30</v>
      </c>
      <c r="B29" s="1"/>
      <c r="C29" s="1"/>
      <c r="D29" s="1"/>
      <c r="E29" s="1"/>
      <c r="F29" s="1"/>
      <c r="G29" s="1"/>
      <c r="H29" s="1"/>
      <c r="I29" s="1"/>
      <c r="J29" s="1"/>
    </row>
    <row r="30" spans="1:10" x14ac:dyDescent="0.25">
      <c r="A30" s="4" t="s">
        <v>31</v>
      </c>
      <c r="B30" s="1"/>
      <c r="C30" s="1"/>
      <c r="D30" s="1"/>
      <c r="E30" s="1"/>
      <c r="F30" s="1"/>
      <c r="G30" s="1"/>
      <c r="H30" s="1"/>
      <c r="I30" s="1"/>
      <c r="J30" s="1"/>
    </row>
    <row r="31" spans="1:10" x14ac:dyDescent="0.25">
      <c r="A31" s="4" t="s">
        <v>32</v>
      </c>
    </row>
    <row r="32" spans="1:10" x14ac:dyDescent="0.25">
      <c r="A32" s="4" t="s">
        <v>33</v>
      </c>
    </row>
    <row r="33" spans="1:1" x14ac:dyDescent="0.25">
      <c r="A33" s="4" t="s">
        <v>34</v>
      </c>
    </row>
  </sheetData>
  <pageMargins left="0.7" right="0.7" top="0.75" bottom="0.75" header="0.3" footer="0.3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BVS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Dobiášová Karolína</dc:creator>
  <cp:lastModifiedBy>Dobiášová Karolína</cp:lastModifiedBy>
  <cp:lastPrinted>2024-02-14T07:43:15Z</cp:lastPrinted>
  <dcterms:created xsi:type="dcterms:W3CDTF">2024-02-13T12:27:05Z</dcterms:created>
  <dcterms:modified xsi:type="dcterms:W3CDTF">2026-02-11T13:08:37Z</dcterms:modified>
</cp:coreProperties>
</file>